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29040" windowHeight="15840" tabRatio="215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1"/>
  <c r="K39"/>
  <c r="L39"/>
  <c r="M39"/>
  <c r="J32"/>
  <c r="K32"/>
  <c r="L32"/>
  <c r="M32"/>
  <c r="J24"/>
  <c r="K24"/>
  <c r="L24"/>
  <c r="M24"/>
  <c r="J17"/>
  <c r="K17"/>
  <c r="L17"/>
  <c r="M17"/>
  <c r="I24"/>
  <c r="I17"/>
  <c r="I45"/>
  <c r="J45"/>
  <c r="K45"/>
  <c r="L45"/>
  <c r="M45"/>
  <c r="I43"/>
  <c r="J43"/>
  <c r="K43"/>
  <c r="L43"/>
  <c r="M43"/>
  <c r="I39"/>
  <c r="I32"/>
  <c r="M49" l="1"/>
  <c r="L49"/>
  <c r="K49"/>
  <c r="J49"/>
  <c r="I49"/>
</calcChain>
</file>

<file path=xl/sharedStrings.xml><?xml version="1.0" encoding="utf-8"?>
<sst xmlns="http://schemas.openxmlformats.org/spreadsheetml/2006/main" count="69" uniqueCount="45">
  <si>
    <t>Глава</t>
  </si>
  <si>
    <t>раздель</t>
  </si>
  <si>
    <t>подразд</t>
  </si>
  <si>
    <t>ц/ст</t>
  </si>
  <si>
    <t>вид.расх</t>
  </si>
  <si>
    <t>Наименов.статьи</t>
  </si>
  <si>
    <t>Статья</t>
  </si>
  <si>
    <t>Сумма</t>
  </si>
  <si>
    <t>1 кв</t>
  </si>
  <si>
    <t>2кв</t>
  </si>
  <si>
    <t>3кв</t>
  </si>
  <si>
    <t>4кв</t>
  </si>
  <si>
    <t>оплата труда</t>
  </si>
  <si>
    <t>начисление на ФОТ</t>
  </si>
  <si>
    <t>прочие выплаты</t>
  </si>
  <si>
    <t>прочие расходы</t>
  </si>
  <si>
    <t>увл ст-ти МЗ</t>
  </si>
  <si>
    <t>ИТОГО</t>
  </si>
  <si>
    <t>электроэнергия</t>
  </si>
  <si>
    <t>увл.ст-ти МЗ</t>
  </si>
  <si>
    <t>ВСЕГО</t>
  </si>
  <si>
    <t>коммуналь услуги</t>
  </si>
  <si>
    <t>ул ст-ти МЗ</t>
  </si>
  <si>
    <t>оплата труда ц.б</t>
  </si>
  <si>
    <t>увл ст-ти ОС</t>
  </si>
  <si>
    <t>аппр</t>
  </si>
  <si>
    <t>упр</t>
  </si>
  <si>
    <t>электричество</t>
  </si>
  <si>
    <t>Услуги по сод имущ</t>
  </si>
  <si>
    <t>Увл ст-ти ОС</t>
  </si>
  <si>
    <t>Увл ст-ти МЗ</t>
  </si>
  <si>
    <t>ЖКХ</t>
  </si>
  <si>
    <t>ЦБ</t>
  </si>
  <si>
    <t>Закупка инф ком</t>
  </si>
  <si>
    <t>Закуп инф ком</t>
  </si>
  <si>
    <t>СДК</t>
  </si>
  <si>
    <t>ВУС</t>
  </si>
  <si>
    <t>19-365</t>
  </si>
  <si>
    <t>начисление на фот</t>
  </si>
  <si>
    <t>лоб исл вод</t>
  </si>
  <si>
    <t>Закупки инф.ком</t>
  </si>
  <si>
    <t>пенсия</t>
  </si>
  <si>
    <t xml:space="preserve"> Расходы бюджета М О "сельсовет Унчукатлинский"с 01.01.2025 г</t>
  </si>
  <si>
    <t>Глава МО с/с Унчукатлинский                                                               /М. Х. Штанчаев/</t>
  </si>
  <si>
    <t>Гл.бухгалтер                                                                                            /С. Г. Кушиева/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</si>
</sst>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0" xfId="0" applyFont="1"/>
    <xf numFmtId="0" fontId="3" fillId="0" borderId="1" xfId="0" applyFont="1" applyBorder="1"/>
    <xf numFmtId="0" fontId="4" fillId="0" borderId="0" xfId="0" applyFont="1"/>
    <xf numFmtId="0" fontId="5" fillId="0" borderId="1" xfId="0" applyFont="1" applyBorder="1"/>
    <xf numFmtId="0" fontId="6" fillId="0" borderId="1" xfId="0" applyFont="1" applyBorder="1"/>
    <xf numFmtId="0" fontId="0" fillId="0" borderId="2" xfId="0" applyFill="1" applyBorder="1"/>
    <xf numFmtId="0" fontId="7" fillId="0" borderId="1" xfId="0" applyFont="1" applyBorder="1"/>
    <xf numFmtId="0" fontId="4" fillId="0" borderId="1" xfId="0" applyFont="1" applyBorder="1"/>
    <xf numFmtId="0" fontId="1" fillId="2" borderId="1" xfId="0" applyFont="1" applyFill="1" applyBorder="1"/>
    <xf numFmtId="0" fontId="8" fillId="0" borderId="0" xfId="0" applyFont="1"/>
    <xf numFmtId="0" fontId="9" fillId="0" borderId="0" xfId="0" applyFont="1"/>
    <xf numFmtId="0" fontId="8" fillId="0" borderId="1" xfId="0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"/>
  <sheetViews>
    <sheetView tabSelected="1" topLeftCell="A22" workbookViewId="0">
      <selection activeCell="A53" sqref="A53"/>
    </sheetView>
  </sheetViews>
  <sheetFormatPr defaultRowHeight="15"/>
  <cols>
    <col min="1" max="1" width="11.42578125" customWidth="1"/>
    <col min="2" max="2" width="5.5703125" customWidth="1"/>
    <col min="3" max="3" width="6.7109375" customWidth="1"/>
    <col min="4" max="4" width="11.28515625" customWidth="1"/>
    <col min="5" max="5" width="5.5703125" customWidth="1"/>
    <col min="7" max="7" width="8.140625" customWidth="1"/>
    <col min="8" max="8" width="5.85546875" customWidth="1"/>
    <col min="9" max="10" width="12" bestFit="1" customWidth="1"/>
  </cols>
  <sheetData>
    <row r="1" spans="1:13" ht="18.75">
      <c r="B1" s="15" t="s">
        <v>42</v>
      </c>
      <c r="C1" s="15"/>
      <c r="D1" s="15"/>
      <c r="E1" s="15"/>
      <c r="F1" s="15"/>
      <c r="G1" s="15"/>
      <c r="H1" s="12"/>
      <c r="I1" s="12"/>
      <c r="J1" s="12"/>
    </row>
    <row r="3" spans="1:13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/>
      <c r="H3" s="14" t="s">
        <v>6</v>
      </c>
      <c r="I3" s="14" t="s">
        <v>7</v>
      </c>
      <c r="J3" s="14" t="s">
        <v>8</v>
      </c>
      <c r="K3" s="14" t="s">
        <v>9</v>
      </c>
      <c r="L3" s="14" t="s">
        <v>10</v>
      </c>
      <c r="M3" s="14" t="s">
        <v>11</v>
      </c>
    </row>
    <row r="4" spans="1:13">
      <c r="A4" s="1" t="s">
        <v>25</v>
      </c>
      <c r="B4" s="1">
        <v>1</v>
      </c>
      <c r="C4" s="1">
        <v>102</v>
      </c>
      <c r="D4" s="1">
        <v>8810020000</v>
      </c>
      <c r="E4" s="1">
        <v>121</v>
      </c>
      <c r="F4" s="1" t="s">
        <v>12</v>
      </c>
      <c r="G4" s="1"/>
      <c r="H4" s="1">
        <v>211</v>
      </c>
      <c r="I4" s="1">
        <v>804210</v>
      </c>
      <c r="J4" s="1">
        <v>201052</v>
      </c>
      <c r="K4" s="1">
        <v>201052</v>
      </c>
      <c r="L4" s="1">
        <v>201052</v>
      </c>
      <c r="M4" s="1">
        <v>201054</v>
      </c>
    </row>
    <row r="5" spans="1:13">
      <c r="A5" s="1" t="s">
        <v>26</v>
      </c>
      <c r="B5" s="1">
        <v>1</v>
      </c>
      <c r="C5" s="1">
        <v>102</v>
      </c>
      <c r="D5" s="1">
        <v>8810020000</v>
      </c>
      <c r="E5" s="1">
        <v>122</v>
      </c>
      <c r="F5" s="1" t="s">
        <v>15</v>
      </c>
      <c r="G5" s="1"/>
      <c r="H5" s="1">
        <v>222</v>
      </c>
      <c r="I5" s="1">
        <v>28800</v>
      </c>
      <c r="J5" s="1">
        <v>7200</v>
      </c>
      <c r="K5" s="1">
        <v>7200</v>
      </c>
      <c r="L5" s="1">
        <v>7200</v>
      </c>
      <c r="M5" s="1">
        <v>7200</v>
      </c>
    </row>
    <row r="6" spans="1:13">
      <c r="A6" s="1"/>
      <c r="B6" s="1">
        <v>1</v>
      </c>
      <c r="C6" s="1">
        <v>102</v>
      </c>
      <c r="D6" s="1">
        <v>8810020000</v>
      </c>
      <c r="E6" s="1">
        <v>129</v>
      </c>
      <c r="F6" s="1" t="s">
        <v>38</v>
      </c>
      <c r="G6" s="1"/>
      <c r="H6" s="1">
        <v>213</v>
      </c>
      <c r="I6" s="1">
        <v>242870</v>
      </c>
      <c r="J6" s="1">
        <v>60717</v>
      </c>
      <c r="K6" s="1">
        <v>60717</v>
      </c>
      <c r="L6" s="1">
        <v>60717</v>
      </c>
      <c r="M6" s="1">
        <v>60719</v>
      </c>
    </row>
    <row r="7" spans="1:13">
      <c r="A7" s="1"/>
      <c r="B7" s="1">
        <v>1</v>
      </c>
      <c r="C7" s="1">
        <v>104</v>
      </c>
      <c r="D7" s="1">
        <v>8830020000</v>
      </c>
      <c r="E7" s="1">
        <v>121</v>
      </c>
      <c r="F7" s="1" t="s">
        <v>12</v>
      </c>
      <c r="G7" s="1"/>
      <c r="H7" s="1">
        <v>211</v>
      </c>
      <c r="I7" s="1">
        <v>180297</v>
      </c>
      <c r="J7" s="1">
        <v>45074</v>
      </c>
      <c r="K7" s="1">
        <v>45074</v>
      </c>
      <c r="L7" s="1">
        <v>45074</v>
      </c>
      <c r="M7" s="1">
        <v>45075</v>
      </c>
    </row>
    <row r="8" spans="1:13">
      <c r="A8" s="1"/>
      <c r="B8" s="1">
        <v>1</v>
      </c>
      <c r="C8" s="1">
        <v>104</v>
      </c>
      <c r="D8" s="1">
        <v>8830020000</v>
      </c>
      <c r="E8" s="1">
        <v>129</v>
      </c>
      <c r="F8" s="1" t="s">
        <v>13</v>
      </c>
      <c r="G8" s="1"/>
      <c r="H8" s="1">
        <v>213</v>
      </c>
      <c r="I8" s="1">
        <v>54450</v>
      </c>
      <c r="J8" s="1">
        <v>13612</v>
      </c>
      <c r="K8" s="1">
        <v>13612</v>
      </c>
      <c r="L8" s="1">
        <v>13612</v>
      </c>
      <c r="M8" s="1">
        <v>13612</v>
      </c>
    </row>
    <row r="9" spans="1:13">
      <c r="A9" s="1"/>
      <c r="B9" s="1">
        <v>1</v>
      </c>
      <c r="C9" s="1">
        <v>104</v>
      </c>
      <c r="D9" s="1">
        <v>8830020000</v>
      </c>
      <c r="E9" s="1">
        <v>122</v>
      </c>
      <c r="F9" s="1" t="s">
        <v>14</v>
      </c>
      <c r="G9" s="1"/>
      <c r="H9" s="1">
        <v>222</v>
      </c>
      <c r="I9" s="1"/>
      <c r="J9" s="1"/>
      <c r="K9" s="1"/>
      <c r="L9" s="1"/>
      <c r="M9" s="1"/>
    </row>
    <row r="10" spans="1:13">
      <c r="A10" s="1"/>
      <c r="B10" s="1"/>
      <c r="C10" s="1"/>
      <c r="D10" s="1"/>
      <c r="E10" s="1">
        <v>247</v>
      </c>
      <c r="F10" s="1" t="s">
        <v>27</v>
      </c>
      <c r="G10" s="1"/>
      <c r="H10" s="1">
        <v>223</v>
      </c>
      <c r="I10" s="1"/>
      <c r="J10" s="1"/>
      <c r="K10" s="1"/>
      <c r="L10" s="1"/>
      <c r="M10" s="1"/>
    </row>
    <row r="11" spans="1:13">
      <c r="A11" s="1"/>
      <c r="B11" s="1"/>
      <c r="C11" s="1"/>
      <c r="D11" s="1"/>
      <c r="E11" s="1">
        <v>244</v>
      </c>
      <c r="F11" s="1" t="s">
        <v>15</v>
      </c>
      <c r="G11" s="1"/>
      <c r="H11" s="1">
        <v>344</v>
      </c>
      <c r="I11" s="1">
        <v>5000</v>
      </c>
      <c r="J11" s="1">
        <v>1250</v>
      </c>
      <c r="K11" s="1">
        <v>1250</v>
      </c>
      <c r="L11" s="1">
        <v>1250</v>
      </c>
      <c r="M11" s="1">
        <v>1250</v>
      </c>
    </row>
    <row r="12" spans="1:13">
      <c r="A12" s="1"/>
      <c r="B12" s="1"/>
      <c r="C12" s="1"/>
      <c r="D12" s="1"/>
      <c r="E12" s="1">
        <v>242</v>
      </c>
      <c r="F12" s="1" t="s">
        <v>33</v>
      </c>
      <c r="G12" s="1"/>
      <c r="H12" s="1">
        <v>226</v>
      </c>
      <c r="I12" s="1">
        <v>30000</v>
      </c>
      <c r="J12" s="1">
        <v>7500</v>
      </c>
      <c r="K12" s="1">
        <v>7500</v>
      </c>
      <c r="L12" s="1">
        <v>7500</v>
      </c>
      <c r="M12" s="1">
        <v>7500</v>
      </c>
    </row>
    <row r="13" spans="1:13">
      <c r="A13" s="1"/>
      <c r="B13" s="1"/>
      <c r="C13" s="1"/>
      <c r="D13" s="1"/>
      <c r="E13" s="1">
        <v>244</v>
      </c>
      <c r="F13" s="1" t="s">
        <v>15</v>
      </c>
      <c r="G13" s="1"/>
      <c r="H13" s="1">
        <v>226</v>
      </c>
      <c r="I13" s="1">
        <v>524122</v>
      </c>
      <c r="J13" s="1">
        <v>131030</v>
      </c>
      <c r="K13" s="1">
        <v>131030</v>
      </c>
      <c r="L13" s="1">
        <v>131030</v>
      </c>
      <c r="M13" s="1">
        <v>131032</v>
      </c>
    </row>
    <row r="14" spans="1:13">
      <c r="A14" s="1"/>
      <c r="B14" s="1"/>
      <c r="C14" s="1"/>
      <c r="D14" s="1"/>
      <c r="E14" s="1">
        <v>851</v>
      </c>
      <c r="F14" s="1" t="s">
        <v>28</v>
      </c>
      <c r="G14" s="1"/>
      <c r="H14" s="1">
        <v>291</v>
      </c>
      <c r="I14" s="1"/>
      <c r="J14" s="1"/>
      <c r="K14" s="1"/>
      <c r="L14" s="1"/>
      <c r="M14" s="1"/>
    </row>
    <row r="15" spans="1:13">
      <c r="A15" s="1"/>
      <c r="B15" s="1"/>
      <c r="C15" s="1"/>
      <c r="D15" s="1"/>
      <c r="E15" s="1">
        <v>244</v>
      </c>
      <c r="F15" s="1" t="s">
        <v>29</v>
      </c>
      <c r="G15" s="1"/>
      <c r="H15" s="1">
        <v>310</v>
      </c>
      <c r="I15" s="1"/>
      <c r="J15" s="1"/>
      <c r="K15" s="1"/>
      <c r="L15" s="1"/>
      <c r="M15" s="1"/>
    </row>
    <row r="16" spans="1:13">
      <c r="A16" s="1"/>
      <c r="B16" s="1"/>
      <c r="C16" s="1"/>
      <c r="D16" s="1"/>
      <c r="E16" s="1">
        <v>244</v>
      </c>
      <c r="F16" s="1" t="s">
        <v>30</v>
      </c>
      <c r="G16" s="1"/>
      <c r="H16" s="1">
        <v>346</v>
      </c>
      <c r="I16" s="1">
        <v>5000</v>
      </c>
      <c r="J16" s="1">
        <v>1250</v>
      </c>
      <c r="K16" s="1">
        <v>1250</v>
      </c>
      <c r="L16" s="1">
        <v>1250</v>
      </c>
      <c r="M16" s="1">
        <v>1250</v>
      </c>
    </row>
    <row r="17" spans="1:13" ht="15.75">
      <c r="A17" s="1"/>
      <c r="B17" s="1"/>
      <c r="C17" s="1"/>
      <c r="D17" s="1"/>
      <c r="E17" s="1"/>
      <c r="F17" s="2" t="s">
        <v>17</v>
      </c>
      <c r="G17" s="2"/>
      <c r="H17" s="4"/>
      <c r="I17" s="6">
        <f>SUM(I4:I16)</f>
        <v>1874749</v>
      </c>
      <c r="J17" s="6">
        <f>SUM(J4:J16)</f>
        <v>468685</v>
      </c>
      <c r="K17" s="6">
        <f>SUM(K4:K16)</f>
        <v>468685</v>
      </c>
      <c r="L17" s="6">
        <f>SUM(L4:L16)</f>
        <v>468685</v>
      </c>
      <c r="M17" s="6">
        <f>SUM(M4:M16)</f>
        <v>468692</v>
      </c>
    </row>
    <row r="18" spans="1:13">
      <c r="A18" s="1" t="s">
        <v>31</v>
      </c>
      <c r="B18" s="1">
        <v>1</v>
      </c>
      <c r="C18" s="1">
        <v>503</v>
      </c>
      <c r="D18" s="1">
        <v>9660001000</v>
      </c>
      <c r="E18" s="1">
        <v>247</v>
      </c>
      <c r="F18" s="1" t="s">
        <v>18</v>
      </c>
      <c r="G18" s="1"/>
      <c r="H18" s="1">
        <v>223</v>
      </c>
      <c r="I18" s="1">
        <v>50000</v>
      </c>
      <c r="J18" s="1">
        <v>12500</v>
      </c>
      <c r="K18" s="1">
        <v>12500</v>
      </c>
      <c r="L18" s="1">
        <v>12500</v>
      </c>
      <c r="M18" s="1">
        <v>12500</v>
      </c>
    </row>
    <row r="19" spans="1:13">
      <c r="A19" s="1"/>
      <c r="B19" s="1">
        <v>1</v>
      </c>
      <c r="C19" s="1">
        <v>502</v>
      </c>
      <c r="D19" s="1">
        <v>9990099990</v>
      </c>
      <c r="E19" s="1">
        <v>244</v>
      </c>
      <c r="F19" s="1" t="s">
        <v>15</v>
      </c>
      <c r="G19" s="1"/>
      <c r="H19" s="1">
        <v>226</v>
      </c>
      <c r="I19" s="1">
        <v>30000</v>
      </c>
      <c r="J19" s="1">
        <v>7500</v>
      </c>
      <c r="K19" s="1">
        <v>7500</v>
      </c>
      <c r="L19" s="1">
        <v>7500</v>
      </c>
      <c r="M19" s="1">
        <v>7500</v>
      </c>
    </row>
    <row r="20" spans="1:13">
      <c r="A20" s="1" t="s">
        <v>31</v>
      </c>
      <c r="B20" s="1">
        <v>1</v>
      </c>
      <c r="C20" s="1">
        <v>502</v>
      </c>
      <c r="D20" s="1">
        <v>9990099990</v>
      </c>
      <c r="E20" s="1">
        <v>244</v>
      </c>
      <c r="F20" s="1" t="s">
        <v>15</v>
      </c>
      <c r="G20" s="1"/>
      <c r="H20" s="1">
        <v>344</v>
      </c>
      <c r="I20" s="1">
        <v>20000</v>
      </c>
      <c r="J20" s="1">
        <v>5000</v>
      </c>
      <c r="K20" s="1">
        <v>5000</v>
      </c>
      <c r="L20" s="1">
        <v>5000</v>
      </c>
      <c r="M20" s="1">
        <v>5000</v>
      </c>
    </row>
    <row r="21" spans="1:13">
      <c r="A21" s="1" t="s">
        <v>39</v>
      </c>
      <c r="B21" s="1">
        <v>1</v>
      </c>
      <c r="C21" s="1">
        <v>503</v>
      </c>
      <c r="D21" s="1">
        <v>9660005000</v>
      </c>
      <c r="E21" s="1">
        <v>244</v>
      </c>
      <c r="F21" s="1" t="s">
        <v>15</v>
      </c>
      <c r="G21" s="1"/>
      <c r="H21" s="1">
        <v>226</v>
      </c>
      <c r="I21" s="1">
        <v>20000</v>
      </c>
      <c r="J21" s="1">
        <v>5000</v>
      </c>
      <c r="K21" s="1">
        <v>5000</v>
      </c>
      <c r="L21" s="1">
        <v>5000</v>
      </c>
      <c r="M21" s="1">
        <v>5000</v>
      </c>
    </row>
    <row r="22" spans="1:13">
      <c r="A22" s="1"/>
      <c r="B22" s="1">
        <v>1</v>
      </c>
      <c r="C22" s="1">
        <v>503</v>
      </c>
      <c r="D22" s="1">
        <v>9660005000</v>
      </c>
      <c r="E22" s="1">
        <v>244</v>
      </c>
      <c r="F22" s="1" t="s">
        <v>15</v>
      </c>
      <c r="G22" s="1"/>
      <c r="H22" s="1">
        <v>226</v>
      </c>
      <c r="I22" s="1">
        <v>15641</v>
      </c>
      <c r="J22" s="1">
        <v>3910</v>
      </c>
      <c r="K22" s="1">
        <v>3910</v>
      </c>
      <c r="L22" s="1">
        <v>3910</v>
      </c>
      <c r="M22" s="1">
        <v>3911</v>
      </c>
    </row>
    <row r="23" spans="1:13">
      <c r="A23" s="1"/>
      <c r="B23" s="1">
        <v>1</v>
      </c>
      <c r="C23" s="1">
        <v>503</v>
      </c>
      <c r="D23" s="1">
        <v>9660005000</v>
      </c>
      <c r="E23" s="1">
        <v>244</v>
      </c>
      <c r="F23" s="1" t="s">
        <v>15</v>
      </c>
      <c r="G23" s="1"/>
      <c r="H23" s="1">
        <v>344</v>
      </c>
      <c r="I23" s="1">
        <v>20000</v>
      </c>
      <c r="J23" s="1">
        <v>5000</v>
      </c>
      <c r="K23" s="1">
        <v>5000</v>
      </c>
      <c r="L23" s="1">
        <v>5000</v>
      </c>
      <c r="M23" s="1">
        <v>5000</v>
      </c>
    </row>
    <row r="24" spans="1:13" ht="15.75">
      <c r="A24" s="1"/>
      <c r="B24" s="1"/>
      <c r="C24" s="1"/>
      <c r="D24" s="1"/>
      <c r="E24" s="1"/>
      <c r="F24" s="2" t="s">
        <v>17</v>
      </c>
      <c r="G24" s="2"/>
      <c r="H24" s="4"/>
      <c r="I24" s="6">
        <f>SUM(I18:I23)</f>
        <v>155641</v>
      </c>
      <c r="J24" s="6">
        <f>SUM(J18:J23)</f>
        <v>38910</v>
      </c>
      <c r="K24" s="6">
        <f>SUM(K18:K23)</f>
        <v>38910</v>
      </c>
      <c r="L24" s="6">
        <f>SUM(L18:L23)</f>
        <v>38910</v>
      </c>
      <c r="M24" s="6">
        <f>SUM(M18:M23)</f>
        <v>38911</v>
      </c>
    </row>
    <row r="25" spans="1:13">
      <c r="A25" s="1" t="s">
        <v>32</v>
      </c>
      <c r="B25" s="1">
        <v>1</v>
      </c>
      <c r="C25" s="1">
        <v>104</v>
      </c>
      <c r="D25" s="1">
        <v>9980020005</v>
      </c>
      <c r="E25" s="1">
        <v>121</v>
      </c>
      <c r="F25" s="1" t="s">
        <v>23</v>
      </c>
      <c r="G25" s="1"/>
      <c r="H25" s="1">
        <v>211</v>
      </c>
      <c r="I25" s="11">
        <v>478165</v>
      </c>
      <c r="J25" s="11">
        <v>119541</v>
      </c>
      <c r="K25" s="11">
        <v>119541</v>
      </c>
      <c r="L25" s="11">
        <v>119541</v>
      </c>
      <c r="M25" s="11">
        <v>119542</v>
      </c>
    </row>
    <row r="26" spans="1:13">
      <c r="A26" s="1"/>
      <c r="B26" s="1"/>
      <c r="C26" s="1"/>
      <c r="D26" s="1"/>
      <c r="E26" s="1">
        <v>122</v>
      </c>
      <c r="F26" s="1" t="s">
        <v>15</v>
      </c>
      <c r="G26" s="1"/>
      <c r="H26" s="1">
        <v>212</v>
      </c>
      <c r="I26" s="11">
        <v>2000</v>
      </c>
      <c r="J26" s="11">
        <v>500</v>
      </c>
      <c r="K26" s="11">
        <v>500</v>
      </c>
      <c r="L26" s="11">
        <v>500</v>
      </c>
      <c r="M26" s="11">
        <v>500</v>
      </c>
    </row>
    <row r="27" spans="1:13">
      <c r="A27" s="1"/>
      <c r="B27" s="1"/>
      <c r="C27" s="1"/>
      <c r="D27" s="1"/>
      <c r="E27" s="1">
        <v>129</v>
      </c>
      <c r="F27" s="1" t="s">
        <v>13</v>
      </c>
      <c r="G27" s="1"/>
      <c r="H27" s="1">
        <v>213</v>
      </c>
      <c r="I27" s="11">
        <v>144405</v>
      </c>
      <c r="J27" s="11">
        <v>36101</v>
      </c>
      <c r="K27" s="11">
        <v>36101</v>
      </c>
      <c r="L27" s="11">
        <v>36101</v>
      </c>
      <c r="M27" s="11">
        <v>36102</v>
      </c>
    </row>
    <row r="28" spans="1:13">
      <c r="A28" s="1"/>
      <c r="B28" s="1"/>
      <c r="C28" s="1"/>
      <c r="D28" s="1"/>
      <c r="E28" s="1">
        <v>122</v>
      </c>
      <c r="F28" s="1" t="s">
        <v>15</v>
      </c>
      <c r="G28" s="1"/>
      <c r="H28" s="1">
        <v>226</v>
      </c>
      <c r="I28" s="11">
        <v>5000</v>
      </c>
      <c r="J28" s="11">
        <v>1250</v>
      </c>
      <c r="K28" s="11">
        <v>1250</v>
      </c>
      <c r="L28" s="11">
        <v>1250</v>
      </c>
      <c r="M28" s="11">
        <v>1250</v>
      </c>
    </row>
    <row r="29" spans="1:13">
      <c r="A29" s="1"/>
      <c r="B29" s="1"/>
      <c r="C29" s="1"/>
      <c r="D29" s="1"/>
      <c r="E29" s="1">
        <v>242</v>
      </c>
      <c r="F29" s="1" t="s">
        <v>34</v>
      </c>
      <c r="G29" s="1"/>
      <c r="H29" s="1">
        <v>226</v>
      </c>
      <c r="I29" s="11">
        <v>22000</v>
      </c>
      <c r="J29" s="11">
        <v>5500</v>
      </c>
      <c r="K29" s="11">
        <v>5500</v>
      </c>
      <c r="L29" s="11">
        <v>5500</v>
      </c>
      <c r="M29" s="11">
        <v>5500</v>
      </c>
    </row>
    <row r="30" spans="1:13">
      <c r="A30" s="1"/>
      <c r="B30" s="1"/>
      <c r="C30" s="1"/>
      <c r="D30" s="1"/>
      <c r="E30" s="1">
        <v>244</v>
      </c>
      <c r="F30" s="1" t="s">
        <v>24</v>
      </c>
      <c r="G30" s="1"/>
      <c r="H30" s="1">
        <v>310</v>
      </c>
      <c r="I30" s="11"/>
      <c r="J30" s="11"/>
      <c r="K30" s="11"/>
      <c r="L30" s="11"/>
      <c r="M30" s="11"/>
    </row>
    <row r="31" spans="1:13">
      <c r="A31" s="1"/>
      <c r="B31" s="1"/>
      <c r="C31" s="1"/>
      <c r="D31" s="1"/>
      <c r="E31" s="1">
        <v>244</v>
      </c>
      <c r="F31" s="1" t="s">
        <v>16</v>
      </c>
      <c r="G31" s="1"/>
      <c r="H31" s="1">
        <v>346</v>
      </c>
      <c r="I31" s="11">
        <v>5000</v>
      </c>
      <c r="J31" s="11">
        <v>1250</v>
      </c>
      <c r="K31" s="11">
        <v>1250</v>
      </c>
      <c r="L31" s="11">
        <v>1250</v>
      </c>
      <c r="M31" s="11">
        <v>1250</v>
      </c>
    </row>
    <row r="32" spans="1:13">
      <c r="A32" s="1"/>
      <c r="B32" s="1"/>
      <c r="C32" s="1"/>
      <c r="D32" s="1"/>
      <c r="E32" s="1"/>
      <c r="F32" s="1" t="s">
        <v>17</v>
      </c>
      <c r="G32" s="1"/>
      <c r="H32" s="1"/>
      <c r="I32" s="7">
        <f>SUM(I25:I31)</f>
        <v>656570</v>
      </c>
      <c r="J32" s="7">
        <f>SUM(J25:J31)</f>
        <v>164142</v>
      </c>
      <c r="K32" s="7">
        <f>SUM(K25:K31)</f>
        <v>164142</v>
      </c>
      <c r="L32" s="7">
        <f>SUM(L25:L31)</f>
        <v>164142</v>
      </c>
      <c r="M32" s="7">
        <f>SUM(M25:M31)</f>
        <v>164144</v>
      </c>
    </row>
    <row r="33" spans="1:13">
      <c r="A33" s="1" t="s">
        <v>35</v>
      </c>
      <c r="B33" s="1">
        <v>1</v>
      </c>
      <c r="C33" s="1">
        <v>801</v>
      </c>
      <c r="D33" s="1">
        <v>2040200590</v>
      </c>
      <c r="E33" s="1">
        <v>111</v>
      </c>
      <c r="F33" s="1" t="s">
        <v>12</v>
      </c>
      <c r="G33" s="1"/>
      <c r="H33" s="1">
        <v>211</v>
      </c>
      <c r="I33" s="1">
        <v>264780</v>
      </c>
      <c r="J33" s="1">
        <v>66195</v>
      </c>
      <c r="K33" s="1">
        <v>66195</v>
      </c>
      <c r="L33" s="1">
        <v>66195</v>
      </c>
      <c r="M33" s="1">
        <v>66195</v>
      </c>
    </row>
    <row r="34" spans="1:13">
      <c r="A34" s="1"/>
      <c r="B34" s="1"/>
      <c r="C34" s="1"/>
      <c r="D34" s="1"/>
      <c r="E34" s="1">
        <v>119</v>
      </c>
      <c r="F34" s="1" t="s">
        <v>13</v>
      </c>
      <c r="G34" s="1"/>
      <c r="H34" s="1">
        <v>213</v>
      </c>
      <c r="I34" s="1">
        <v>79964</v>
      </c>
      <c r="J34" s="1">
        <v>19991</v>
      </c>
      <c r="K34" s="1">
        <v>19991</v>
      </c>
      <c r="L34" s="1">
        <v>19991</v>
      </c>
      <c r="M34" s="1">
        <v>19991</v>
      </c>
    </row>
    <row r="35" spans="1:13">
      <c r="A35" s="1"/>
      <c r="B35" s="1"/>
      <c r="C35" s="1"/>
      <c r="D35" s="1"/>
      <c r="E35" s="1">
        <v>247</v>
      </c>
      <c r="F35" s="1" t="s">
        <v>21</v>
      </c>
      <c r="G35" s="1"/>
      <c r="H35" s="1">
        <v>223</v>
      </c>
      <c r="I35" s="1"/>
      <c r="J35" s="1"/>
      <c r="K35" s="1"/>
      <c r="L35" s="1"/>
      <c r="M35" s="1"/>
    </row>
    <row r="36" spans="1:13">
      <c r="A36" s="1"/>
      <c r="B36" s="1"/>
      <c r="C36" s="1"/>
      <c r="D36" s="1"/>
      <c r="E36" s="1">
        <v>242</v>
      </c>
      <c r="F36" s="1" t="s">
        <v>40</v>
      </c>
      <c r="G36" s="1"/>
      <c r="H36" s="1">
        <v>226</v>
      </c>
      <c r="I36" s="1">
        <v>5000</v>
      </c>
      <c r="J36" s="1">
        <v>1250</v>
      </c>
      <c r="K36" s="1">
        <v>1250</v>
      </c>
      <c r="L36" s="1">
        <v>1250</v>
      </c>
      <c r="M36" s="1">
        <v>1250</v>
      </c>
    </row>
    <row r="37" spans="1:13">
      <c r="A37" s="1"/>
      <c r="B37" s="1"/>
      <c r="C37" s="1"/>
      <c r="D37" s="1"/>
      <c r="E37" s="1">
        <v>244</v>
      </c>
      <c r="F37" s="1" t="s">
        <v>15</v>
      </c>
      <c r="G37" s="1"/>
      <c r="H37" s="1">
        <v>226</v>
      </c>
      <c r="I37" s="1">
        <v>161240</v>
      </c>
      <c r="J37" s="1">
        <v>40310</v>
      </c>
      <c r="K37" s="1">
        <v>40310</v>
      </c>
      <c r="L37" s="1">
        <v>40310</v>
      </c>
      <c r="M37" s="1">
        <v>40310</v>
      </c>
    </row>
    <row r="38" spans="1:13">
      <c r="A38" s="1"/>
      <c r="B38" s="1"/>
      <c r="C38" s="1"/>
      <c r="D38" s="1"/>
      <c r="E38" s="1">
        <v>244</v>
      </c>
      <c r="F38" s="1" t="s">
        <v>22</v>
      </c>
      <c r="G38" s="1"/>
      <c r="H38" s="1">
        <v>340</v>
      </c>
      <c r="I38" s="1"/>
      <c r="J38" s="1"/>
      <c r="K38" s="1"/>
      <c r="L38" s="1"/>
      <c r="M38" s="1"/>
    </row>
    <row r="39" spans="1:13" ht="15.75">
      <c r="A39" s="1"/>
      <c r="B39" s="1"/>
      <c r="C39" s="1"/>
      <c r="D39" s="1"/>
      <c r="E39" s="1"/>
      <c r="F39" s="2" t="s">
        <v>17</v>
      </c>
      <c r="G39" s="2"/>
      <c r="H39" s="4"/>
      <c r="I39" s="6">
        <f>SUM(I33:I38)</f>
        <v>510984</v>
      </c>
      <c r="J39" s="6">
        <f>SUM(J33:J38)</f>
        <v>127746</v>
      </c>
      <c r="K39" s="6">
        <f>SUM(K33:K38)</f>
        <v>127746</v>
      </c>
      <c r="L39" s="6">
        <f>SUM(L33:L38)</f>
        <v>127746</v>
      </c>
      <c r="M39" s="6">
        <f>SUM(M33:M38)</f>
        <v>127746</v>
      </c>
    </row>
    <row r="40" spans="1:13">
      <c r="A40" s="1" t="s">
        <v>36</v>
      </c>
      <c r="B40" s="1">
        <v>1</v>
      </c>
      <c r="C40" s="1">
        <v>203</v>
      </c>
      <c r="D40" s="1">
        <v>2640151180</v>
      </c>
      <c r="E40" s="1">
        <v>121</v>
      </c>
      <c r="F40" s="1" t="s">
        <v>12</v>
      </c>
      <c r="G40" s="1"/>
      <c r="H40" s="1">
        <v>211</v>
      </c>
      <c r="I40" s="1">
        <v>136000</v>
      </c>
      <c r="J40" s="1">
        <v>34000</v>
      </c>
      <c r="K40" s="1">
        <v>34000</v>
      </c>
      <c r="L40" s="1">
        <v>34000</v>
      </c>
      <c r="M40" s="1">
        <v>34000</v>
      </c>
    </row>
    <row r="41" spans="1:13">
      <c r="A41" s="1"/>
      <c r="B41" s="1"/>
      <c r="C41" s="1"/>
      <c r="D41" t="s">
        <v>37</v>
      </c>
      <c r="E41" s="1">
        <v>129</v>
      </c>
      <c r="F41" s="1" t="s">
        <v>13</v>
      </c>
      <c r="G41" s="1"/>
      <c r="H41" s="1">
        <v>213</v>
      </c>
      <c r="I41" s="1">
        <v>41000</v>
      </c>
      <c r="J41" s="1">
        <v>10250</v>
      </c>
      <c r="K41" s="1">
        <v>10250</v>
      </c>
      <c r="L41" s="1">
        <v>10250</v>
      </c>
      <c r="M41" s="1">
        <v>10250</v>
      </c>
    </row>
    <row r="42" spans="1:13">
      <c r="A42" s="1"/>
      <c r="B42" s="1"/>
      <c r="C42" s="1"/>
      <c r="D42" s="1"/>
      <c r="E42" s="1">
        <v>244</v>
      </c>
      <c r="F42" s="1" t="s">
        <v>19</v>
      </c>
      <c r="G42" s="1"/>
      <c r="H42" s="1">
        <v>310</v>
      </c>
      <c r="I42" s="1">
        <v>29700</v>
      </c>
      <c r="J42" s="1">
        <v>7425</v>
      </c>
      <c r="K42" s="1">
        <v>7425</v>
      </c>
      <c r="L42" s="1">
        <v>7425</v>
      </c>
      <c r="M42" s="1">
        <v>7425</v>
      </c>
    </row>
    <row r="43" spans="1:13" ht="15.75">
      <c r="A43" s="1"/>
      <c r="B43" s="1"/>
      <c r="C43" s="1"/>
      <c r="D43" s="1"/>
      <c r="E43" s="1"/>
      <c r="F43" s="2" t="s">
        <v>17</v>
      </c>
      <c r="G43" s="2"/>
      <c r="H43" s="4"/>
      <c r="I43" s="6">
        <f>SUM(I40:I42)</f>
        <v>206700</v>
      </c>
      <c r="J43" s="6">
        <f>SUM(J40:J42)</f>
        <v>51675</v>
      </c>
      <c r="K43" s="6">
        <f>SUM(K40:K42)</f>
        <v>51675</v>
      </c>
      <c r="L43" s="6">
        <f>SUM(L40:L42)</f>
        <v>51675</v>
      </c>
      <c r="M43" s="6">
        <f>SUM(M40:M42)</f>
        <v>51675</v>
      </c>
    </row>
    <row r="44" spans="1:13">
      <c r="A44" s="1" t="s">
        <v>41</v>
      </c>
      <c r="B44" s="1">
        <v>1</v>
      </c>
      <c r="C44" s="1">
        <v>1001</v>
      </c>
      <c r="D44" s="1">
        <v>2240128960</v>
      </c>
      <c r="E44" s="8">
        <v>312</v>
      </c>
      <c r="F44" s="1" t="s">
        <v>15</v>
      </c>
      <c r="G44" s="1"/>
      <c r="H44" s="1"/>
      <c r="I44" s="1">
        <v>120456</v>
      </c>
      <c r="J44" s="1">
        <v>30114</v>
      </c>
      <c r="K44" s="1">
        <v>30114</v>
      </c>
      <c r="L44" s="1">
        <v>30114</v>
      </c>
      <c r="M44" s="1">
        <v>30114</v>
      </c>
    </row>
    <row r="45" spans="1:13">
      <c r="A45" s="1" t="s">
        <v>17</v>
      </c>
      <c r="B45" s="1"/>
      <c r="C45" s="1"/>
      <c r="D45" s="1"/>
      <c r="E45" s="1"/>
      <c r="F45" s="1" t="s">
        <v>17</v>
      </c>
      <c r="G45" s="1"/>
      <c r="H45" s="1"/>
      <c r="I45" s="7">
        <f t="shared" ref="I45:M45" si="0">SUM(I44)</f>
        <v>120456</v>
      </c>
      <c r="J45" s="7">
        <f t="shared" si="0"/>
        <v>30114</v>
      </c>
      <c r="K45" s="7">
        <f t="shared" si="0"/>
        <v>30114</v>
      </c>
      <c r="L45" s="7">
        <f t="shared" si="0"/>
        <v>30114</v>
      </c>
      <c r="M45" s="7">
        <f t="shared" si="0"/>
        <v>30114</v>
      </c>
    </row>
    <row r="46" spans="1:13">
      <c r="A46" s="1"/>
      <c r="B46" s="1"/>
      <c r="C46" s="1"/>
      <c r="D46" s="1"/>
      <c r="E46" s="1"/>
      <c r="F46" s="1"/>
      <c r="G46" s="1"/>
      <c r="H46" s="1"/>
      <c r="I46" s="9"/>
      <c r="J46" s="9"/>
      <c r="K46" s="9"/>
      <c r="L46" s="9"/>
      <c r="M46" s="9"/>
    </row>
    <row r="47" spans="1:13">
      <c r="A47" s="1"/>
      <c r="B47" s="1"/>
      <c r="C47" s="1"/>
      <c r="D47" s="1"/>
      <c r="E47" s="1"/>
      <c r="F47" s="1"/>
      <c r="G47" s="1"/>
      <c r="H47" s="1"/>
      <c r="I47" s="10"/>
      <c r="J47" s="10"/>
      <c r="K47" s="10"/>
      <c r="L47" s="10"/>
      <c r="M47" s="10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4" ht="15.75">
      <c r="A49" s="6" t="s">
        <v>20</v>
      </c>
      <c r="B49" s="6"/>
      <c r="C49" s="6"/>
      <c r="D49" s="6"/>
      <c r="E49" s="6"/>
      <c r="F49" s="6"/>
      <c r="G49" s="6"/>
      <c r="H49" s="6"/>
      <c r="I49" s="6">
        <f>I47+I45+I43+I39+I32+I24+I17</f>
        <v>3525100</v>
      </c>
      <c r="J49" s="6">
        <f>J47+J45+J43+J39+J32+J24+J17</f>
        <v>881272</v>
      </c>
      <c r="K49" s="6">
        <f>K47+K45+K43+K39+K32+K24+K17</f>
        <v>881272</v>
      </c>
      <c r="L49" s="6">
        <f>L47+L45+L43+L39+L32+L24+L17</f>
        <v>881272</v>
      </c>
      <c r="M49" s="6">
        <f>M47+M45+M43+M39+M32+M24+M17</f>
        <v>881282</v>
      </c>
    </row>
    <row r="50" spans="1:14">
      <c r="N50" s="5"/>
    </row>
    <row r="51" spans="1:14" ht="15.75">
      <c r="A51" s="13" t="s">
        <v>43</v>
      </c>
      <c r="B51" s="13"/>
      <c r="C51" s="13"/>
      <c r="D51" s="13"/>
      <c r="E51" s="13"/>
      <c r="F51" s="13"/>
      <c r="G51" s="13"/>
      <c r="H51" s="13"/>
      <c r="I51" s="13"/>
    </row>
    <row r="52" spans="1:14" ht="15.75">
      <c r="A52" s="13"/>
      <c r="B52" s="13"/>
      <c r="C52" s="13"/>
      <c r="D52" s="13"/>
      <c r="E52" s="13"/>
      <c r="F52" s="13"/>
      <c r="G52" s="13"/>
      <c r="H52" s="13"/>
      <c r="I52" s="13"/>
    </row>
    <row r="53" spans="1:14" ht="15.75">
      <c r="A53" s="13" t="s">
        <v>44</v>
      </c>
      <c r="B53" s="13"/>
      <c r="C53" s="13"/>
      <c r="D53" s="13"/>
      <c r="E53" s="13"/>
      <c r="F53" s="13"/>
      <c r="G53" s="13"/>
      <c r="H53" s="13"/>
      <c r="I53" s="13"/>
    </row>
    <row r="56" spans="1:14">
      <c r="N56" s="5"/>
    </row>
    <row r="60" spans="1:14" ht="15.75">
      <c r="N60" s="3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2025-01-21T08:10:24Z</dcterms:modified>
</cp:coreProperties>
</file>